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<sst xmlns="http://schemas.openxmlformats.org/spreadsheetml/2006/main" count="148" uniqueCount="81">
  <si>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</si>
  <si>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</si>
  <si>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</si>
  <si>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</si>
  <si>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</si>
  <si>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</si>
  <si>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</si>
  <si>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</si>
  <si>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</si>
  <si>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</si>
  <si>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</si>
  <si>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</si>
  <si>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</si>
  <si>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</si>
  <si>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</si>
  <si>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</si>
  <si>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</si>
  <si>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</si>
  <si>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</si>
  <si>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</si>
  <si>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</si>
  <si>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</si>
  <si>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</si>
  <si>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</si>
  <si>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</si>
  <si>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</si>
  <si>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</si>
  <si>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</si>
  <si>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</si>
  <si>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</si>
  <si>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</si>
  <si>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</si>
  <si>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</si>
  <si>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</si>
  <si>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</si>
  <si>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</si>
  <si>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</si>
  <si>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</si>
  <si>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</si>
  <si>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</si>
  <si>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</si>
  <si>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</si>
  <si>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</si>
  <si>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</si>
  <si>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</si>
  <si>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</si>
  <si>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</si>
  <si>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</si>
  <si>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</si>
  <si>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</si>
  <si>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</si>
  <si>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</si>
  <si>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</si>
  <si>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</si>
  <si>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</si>
  <si>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</si>
  <si>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</si>
  <si>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</si>
  <si>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</si>
  <si>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</si>
  <si>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</si>
  <si>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</si>
  <si>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</si>
  <si>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</si>
  <si>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</si>
  <si>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</si>
  <si>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</si>
  <si>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</si>
  <si>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</si>
  <si>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</si>
  <si>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</si>
  <si>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</si>
  <si>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</si>
  <si>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</si>
  <si>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</si>
  <si>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</si>
  <si>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Зміни до розпису станом на 28.03.2014р. :</t>
  </si>
  <si>
    <r>
      <t xml:space="preserve">станом на 31.03.2014р.           </t>
    </r>
    <r>
      <rPr>
        <sz val="10"/>
        <rFont val="Arial Cyr"/>
        <family val="0"/>
      </rPr>
      <t xml:space="preserve">  ( тис.грн.)</t>
    </r>
  </si>
  <si>
    <t>станом на 31.03.2014 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</si>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</sst>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81420"/>
        <c:crosses val="autoZero"/>
        <c:auto val="0"/>
        <c:lblOffset val="100"/>
        <c:tickLblSkip val="1"/>
        <c:noMultiLvlLbl val="0"/>
      </c:catAx>
      <c:valAx>
        <c:axId val="1438142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44342"/>
        <c:crosses val="autoZero"/>
        <c:auto val="0"/>
        <c:lblOffset val="100"/>
        <c:tickLblSkip val="1"/>
        <c:noMultiLvlLbl val="0"/>
      </c:catAx>
      <c:valAx>
        <c:axId val="2404434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2391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березень!$J$4:$J$22</c:f>
              <c:numCache>
                <c:ptCount val="19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  <c:pt idx="7">
                  <c:v>1395.1</c:v>
                </c:pt>
                <c:pt idx="8">
                  <c:v>1386.5</c:v>
                </c:pt>
                <c:pt idx="9">
                  <c:v>548</c:v>
                </c:pt>
                <c:pt idx="10">
                  <c:v>644.5</c:v>
                </c:pt>
                <c:pt idx="11">
                  <c:v>995.1</c:v>
                </c:pt>
                <c:pt idx="12">
                  <c:v>3705.4</c:v>
                </c:pt>
                <c:pt idx="13">
                  <c:v>3948.5</c:v>
                </c:pt>
                <c:pt idx="14">
                  <c:v>849.1</c:v>
                </c:pt>
                <c:pt idx="15">
                  <c:v>1767.1</c:v>
                </c:pt>
                <c:pt idx="16">
                  <c:v>1482.9</c:v>
                </c:pt>
                <c:pt idx="17">
                  <c:v>3360.7</c:v>
                </c:pt>
                <c:pt idx="18">
                  <c:v>4682.6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1722.6222222222223</c:v>
                </c:pt>
                <c:pt idx="1">
                  <c:v>1722.6</c:v>
                </c:pt>
                <c:pt idx="2">
                  <c:v>1722.6</c:v>
                </c:pt>
                <c:pt idx="3">
                  <c:v>1722.6</c:v>
                </c:pt>
                <c:pt idx="4">
                  <c:v>1722.6</c:v>
                </c:pt>
                <c:pt idx="5">
                  <c:v>1722.6</c:v>
                </c:pt>
                <c:pt idx="6">
                  <c:v>1722.6</c:v>
                </c:pt>
                <c:pt idx="7">
                  <c:v>1722.6</c:v>
                </c:pt>
                <c:pt idx="8">
                  <c:v>1722.6</c:v>
                </c:pt>
                <c:pt idx="9">
                  <c:v>1722.6</c:v>
                </c:pt>
                <c:pt idx="10">
                  <c:v>1722.6</c:v>
                </c:pt>
                <c:pt idx="11">
                  <c:v>1722.6</c:v>
                </c:pt>
                <c:pt idx="12">
                  <c:v>1722.6</c:v>
                </c:pt>
                <c:pt idx="13">
                  <c:v>1722.6</c:v>
                </c:pt>
                <c:pt idx="14">
                  <c:v>1722.6</c:v>
                </c:pt>
                <c:pt idx="15">
                  <c:v>1722.6</c:v>
                </c:pt>
                <c:pt idx="16">
                  <c:v>1722.6</c:v>
                </c:pt>
                <c:pt idx="17">
                  <c:v>1722.6</c:v>
                </c:pt>
                <c:pt idx="18">
                  <c:v>1722.6</c:v>
                </c:pt>
                <c:pt idx="19">
                  <c:v>1722.6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15072487"/>
        <c:axId val="1434656"/>
      </c:lineChart>
      <c:catAx>
        <c:axId val="150724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4656"/>
        <c:crosses val="autoZero"/>
        <c:auto val="0"/>
        <c:lblOffset val="100"/>
        <c:tickLblSkip val="1"/>
        <c:noMultiLvlLbl val="0"/>
      </c:catAx>
      <c:valAx>
        <c:axId val="143465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724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31.03.2014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18858.5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246.30000000001428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82611.13</c:v>
                </c:pt>
                <c:pt idx="1">
                  <c:v>18916.62</c:v>
                </c:pt>
                <c:pt idx="2">
                  <c:v>815.68</c:v>
                </c:pt>
                <c:pt idx="3">
                  <c:v>197.67</c:v>
                </c:pt>
                <c:pt idx="4">
                  <c:v>1650.13</c:v>
                </c:pt>
                <c:pt idx="5">
                  <c:v>1727.4</c:v>
                </c:pt>
                <c:pt idx="6">
                  <c:v>704.1</c:v>
                </c:pt>
                <c:pt idx="7">
                  <c:v>487.5199999999958</c:v>
                </c:pt>
              </c:numCache>
            </c:numRef>
          </c:val>
          <c:shape val="box"/>
        </c:ser>
        <c:shape val="box"/>
        <c:axId val="12911905"/>
        <c:axId val="49098282"/>
      </c:bar3D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190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1140.63</c:v>
                </c:pt>
              </c:numCache>
            </c:numRef>
          </c:val>
        </c:ser>
        <c:axId val="39231355"/>
        <c:axId val="17537876"/>
      </c:bar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31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518.63</c:v>
                </c:pt>
              </c:numCache>
            </c:numRef>
          </c:val>
        </c:ser>
        <c:axId val="23623157"/>
        <c:axId val="11281822"/>
      </c:bar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23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19576.32</c:v>
                </c:pt>
              </c:numCache>
            </c:numRef>
          </c:val>
        </c:ser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7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118 076,1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107 110,3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-6 450,3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-10 965,9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82611.13</v>
          </cell>
        </row>
        <row r="19">
          <cell r="E19">
            <v>1228.6</v>
          </cell>
          <cell r="F19">
            <v>815.68</v>
          </cell>
        </row>
        <row r="33">
          <cell r="E33">
            <v>18858.5</v>
          </cell>
          <cell r="F33">
            <v>18916.62</v>
          </cell>
        </row>
        <row r="56">
          <cell r="E56">
            <v>1685.1</v>
          </cell>
          <cell r="F56">
            <v>1650.13</v>
          </cell>
        </row>
        <row r="95">
          <cell r="E95">
            <v>1676.5</v>
          </cell>
          <cell r="F95">
            <v>1727.4</v>
          </cell>
        </row>
        <row r="96">
          <cell r="E96">
            <v>224.5</v>
          </cell>
          <cell r="F96">
            <v>197.67</v>
          </cell>
        </row>
        <row r="106">
          <cell r="E106">
            <v>118076.10000000002</v>
          </cell>
          <cell r="F106">
            <v>107110.25</v>
          </cell>
        </row>
        <row r="118">
          <cell r="E118">
            <v>0</v>
          </cell>
          <cell r="F118">
            <v>101.36</v>
          </cell>
        </row>
        <row r="119">
          <cell r="E119">
            <v>18612.6</v>
          </cell>
          <cell r="F119">
            <v>19576.32</v>
          </cell>
        </row>
        <row r="120">
          <cell r="E120">
            <v>0</v>
          </cell>
          <cell r="F120">
            <v>518.63</v>
          </cell>
        </row>
        <row r="121">
          <cell r="E121">
            <v>0</v>
          </cell>
          <cell r="F121">
            <v>1140.63</v>
          </cell>
        </row>
        <row r="122">
          <cell r="E122">
            <v>0</v>
          </cell>
          <cell r="F122">
            <v>462.58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114861.52518000001</v>
          </cell>
          <cell r="I142">
            <v>101036.30322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8" sqref="S2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77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AVERAGE(J4:J21)</f>
        <v>1722.6222222222223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1722.6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1722.6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1722.6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1722.6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1722.6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1722.6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1722.6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1722.6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1722.6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1722.6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1722.6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1722.6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1722.6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1722.6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1722.6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1722.6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38.1</v>
      </c>
      <c r="I21" s="82">
        <f t="shared" si="0"/>
        <v>2.199999999999818</v>
      </c>
      <c r="J21" s="42">
        <v>3360.7</v>
      </c>
      <c r="K21" s="42">
        <v>2200</v>
      </c>
      <c r="L21" s="4">
        <f t="shared" si="1"/>
        <v>1.527590909090909</v>
      </c>
      <c r="M21" s="2">
        <v>1722.6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1722.6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1722.6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27865.1</v>
      </c>
      <c r="C24" s="43">
        <f t="shared" si="3"/>
        <v>6159.6</v>
      </c>
      <c r="D24" s="43">
        <f t="shared" si="3"/>
        <v>76.6</v>
      </c>
      <c r="E24" s="14">
        <f t="shared" si="3"/>
        <v>71.06</v>
      </c>
      <c r="F24" s="14">
        <f t="shared" si="3"/>
        <v>582.7099999999999</v>
      </c>
      <c r="G24" s="14">
        <f t="shared" si="3"/>
        <v>537.4999999999999</v>
      </c>
      <c r="H24" s="14">
        <f t="shared" si="3"/>
        <v>209.79999999999998</v>
      </c>
      <c r="I24" s="43">
        <f t="shared" si="3"/>
        <v>187.43</v>
      </c>
      <c r="J24" s="43">
        <f t="shared" si="3"/>
        <v>35689.8</v>
      </c>
      <c r="K24" s="43">
        <f t="shared" si="3"/>
        <v>38789.8</v>
      </c>
      <c r="L24" s="15">
        <f t="shared" si="1"/>
        <v>0.9200820834343049</v>
      </c>
      <c r="M24" s="2"/>
      <c r="N24" s="93">
        <f>SUM(N4:N23)</f>
        <v>97.5</v>
      </c>
      <c r="O24" s="93">
        <f>SUM(O4:O23)</f>
        <v>42.7</v>
      </c>
      <c r="P24" s="93">
        <f>SUM(P4:P23)</f>
        <v>2695.0000000000005</v>
      </c>
      <c r="Q24" s="93">
        <f>SUM(Q4:Q23)</f>
        <v>375.2</v>
      </c>
      <c r="R24" s="93">
        <f>SUM(R4:R23)</f>
        <v>43.96</v>
      </c>
      <c r="S24" s="93">
        <f>N24+O24+Q24+P24+R24</f>
        <v>3254.3600000000006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41729</v>
      </c>
      <c r="O29" s="112">
        <f>'[1]березень'!$D$142</f>
        <v>114861.52518000001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101036.30322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41729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7">
      <selection activeCell="E55" sqref="E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80</v>
      </c>
      <c r="P28" s="127"/>
    </row>
    <row r="29" spans="1:16" ht="45">
      <c r="A29" s="139"/>
      <c r="B29" s="72" t="s">
        <v>75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101.36</v>
      </c>
      <c r="D30" s="74">
        <f>'[1]березень'!$E$121</f>
        <v>0</v>
      </c>
      <c r="E30" s="74">
        <f>'[1]березень'!$F$121</f>
        <v>1140.63</v>
      </c>
      <c r="F30" s="75">
        <f>'[1]березень'!$E$120</f>
        <v>0</v>
      </c>
      <c r="G30" s="76">
        <f>'[1]березень'!$F$120</f>
        <v>518.63</v>
      </c>
      <c r="H30" s="76">
        <f>'[1]березень'!$E$119</f>
        <v>18612.6</v>
      </c>
      <c r="I30" s="76">
        <f>'[1]березень'!$F$119</f>
        <v>19576.32</v>
      </c>
      <c r="J30" s="76">
        <f>'[1]березень'!$E$122</f>
        <v>0</v>
      </c>
      <c r="K30" s="96">
        <f>'[1]березень'!$F$122</f>
        <v>462.58</v>
      </c>
      <c r="L30" s="97">
        <f>H30+F30+D30+J30+B30</f>
        <v>18612.6</v>
      </c>
      <c r="M30" s="77">
        <f>I30+G30+E30+K30+C30</f>
        <v>21799.520000000004</v>
      </c>
      <c r="N30" s="78">
        <f>M30-L30</f>
        <v>3186.9200000000055</v>
      </c>
      <c r="O30" s="130">
        <f>березень!O29</f>
        <v>114861.52518000001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101036.30322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82611.13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18858.5</v>
      </c>
      <c r="C48" s="18">
        <f>'[1]березень'!$F$33</f>
        <v>18916.62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815.68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197.67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1650.13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1727.4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704.1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246.30000000001428</v>
      </c>
      <c r="C54" s="17">
        <f>C55-C47-C48-C49-C50-C51-C52-C53</f>
        <v>487.5199999999958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118076.10000000002</v>
      </c>
      <c r="C55" s="12">
        <f>'[1]березень'!$F$106</f>
        <v>107110.25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76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2014-03-31T12:16:25Z</dcterms:modified>
  <cp:category/>
  <cp:version/>
  <cp:contentType/>
  <cp:contentStatus/>
</cp:coreProperties>
</file>